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0DC7AF19-14A8-490D-825B-D1E2226F8522}" xr6:coauthVersionLast="45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140" xr2:uid="{00000000-000D-0000-FFFF-FFFF00000000}"/>
  </bookViews>
  <sheets>
    <sheet name="EAI_DET" sheetId="1" r:id="rId1"/>
  </sheets>
  <definedNames>
    <definedName name="_xlnm.Print_Area" localSheetId="0">EAI_DET!$B$2:$H$78</definedName>
    <definedName name="_xlnm.Print_Titles" localSheetId="0">EAI_DET!$2:$7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57" i="1"/>
  <c r="H30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D68" i="1" l="1"/>
  <c r="D73" i="1" s="1"/>
  <c r="E30" i="1"/>
  <c r="E39" i="1"/>
  <c r="C68" i="1"/>
  <c r="H37" i="1"/>
  <c r="H39" i="1"/>
  <c r="G68" i="1"/>
  <c r="G43" i="1"/>
  <c r="H17" i="1"/>
  <c r="C43" i="1"/>
  <c r="E17" i="1"/>
  <c r="F68" i="1"/>
  <c r="F73" i="1" s="1"/>
  <c r="H78" i="1"/>
  <c r="E37" i="1"/>
  <c r="E68" i="1"/>
  <c r="H43" i="1" l="1"/>
  <c r="H73" i="1" s="1"/>
  <c r="C73" i="1"/>
  <c r="G73" i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<sst xmlns="http://schemas.openxmlformats.org/spreadsheetml/2006/main" count="77" uniqueCount="77">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</sst>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20042881.93</v>
      </c>
      <c r="D13" s="25">
        <v>0</v>
      </c>
      <c r="E13" s="27">
        <f t="shared" si="0"/>
        <v>20042881.93</v>
      </c>
      <c r="F13" s="25">
        <v>18419792.210000001</v>
      </c>
      <c r="G13" s="25">
        <v>18419792.210000001</v>
      </c>
      <c r="H13" s="34">
        <f t="shared" si="1"/>
        <v>-1623089.7199999988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72731.990000000005</v>
      </c>
      <c r="G36" s="25">
        <v>72731.990000000005</v>
      </c>
      <c r="H36" s="27">
        <f t="shared" ref="H36:H41" si="7">SUM(G36-C36)</f>
        <v>72731.990000000005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112020</v>
      </c>
      <c r="G39" s="22">
        <f t="shared" si="9"/>
        <v>112020</v>
      </c>
      <c r="H39" s="27">
        <f t="shared" si="7"/>
        <v>112020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112020</v>
      </c>
      <c r="G41" s="26">
        <v>112020</v>
      </c>
      <c r="H41" s="30">
        <f t="shared" si="7"/>
        <v>112020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20042881.93</v>
      </c>
      <c r="D43" s="59">
        <f t="shared" ref="D43:H43" si="10">SUM(D10:D17,D30,D36,D37,D39)</f>
        <v>0</v>
      </c>
      <c r="E43" s="39">
        <f t="shared" si="10"/>
        <v>20042881.93</v>
      </c>
      <c r="F43" s="59">
        <f t="shared" si="10"/>
        <v>18604544.199999999</v>
      </c>
      <c r="G43" s="59">
        <f t="shared" si="10"/>
        <v>18604544.199999999</v>
      </c>
      <c r="H43" s="39">
        <f t="shared" si="10"/>
        <v>-1438337.7299999988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20042881.93</v>
      </c>
      <c r="D73" s="22">
        <f t="shared" ref="D73:G73" si="21">SUM(D43,D68,D70)</f>
        <v>0</v>
      </c>
      <c r="E73" s="27">
        <f t="shared" si="21"/>
        <v>20042881.93</v>
      </c>
      <c r="F73" s="22">
        <f t="shared" si="21"/>
        <v>18604544.199999999</v>
      </c>
      <c r="G73" s="22">
        <f t="shared" si="21"/>
        <v>18604544.199999999</v>
      </c>
      <c r="H73" s="27">
        <f>SUM(H43,H68,H70)</f>
        <v>-1438337.7299999988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88" header="0.31496062992125984" footer="0.31496062992125984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2023-02-03T18:28:01Z</cp:lastPrinted>
  <dcterms:created xsi:type="dcterms:W3CDTF">2020-01-08T20:55:35Z</dcterms:created>
  <dcterms:modified xsi:type="dcterms:W3CDTF">2023-02-03T18:28:40Z</dcterms:modified>
</cp:coreProperties>
</file>